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X:\"/>
    </mc:Choice>
  </mc:AlternateContent>
  <xr:revisionPtr revIDLastSave="0" documentId="13_ncr:1_{50D8048E-1BB5-46B7-819E-8D97FFA64DEF}" xr6:coauthVersionLast="47" xr6:coauthVersionMax="47" xr10:uidLastSave="{00000000-0000-0000-0000-000000000000}"/>
  <bookViews>
    <workbookView xWindow="21480" yWindow="345" windowWidth="24510" windowHeight="20655" xr2:uid="{008B8C59-BC42-4F91-880D-06F2E340FE47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43" i="1" s="1"/>
  <c r="G40" i="1"/>
  <c r="G72" i="1" s="1"/>
  <c r="G39" i="1"/>
  <c r="G71" i="1" s="1"/>
  <c r="G37" i="1"/>
  <c r="G69" i="1" s="1"/>
  <c r="G36" i="1"/>
  <c r="G68" i="1" s="1"/>
  <c r="G35" i="1"/>
  <c r="G67" i="1" s="1"/>
  <c r="G34" i="1"/>
  <c r="G66" i="1" s="1"/>
  <c r="G33" i="1"/>
  <c r="G65" i="1" s="1"/>
  <c r="G32" i="1"/>
  <c r="G64" i="1" s="1"/>
  <c r="G31" i="1"/>
  <c r="G30" i="1"/>
  <c r="G63" i="1" s="1"/>
  <c r="G29" i="1"/>
  <c r="G61" i="1" s="1"/>
  <c r="G28" i="1"/>
  <c r="G60" i="1" s="1"/>
  <c r="G27" i="1"/>
  <c r="G59" i="1" s="1"/>
  <c r="G26" i="1"/>
  <c r="G58" i="1" s="1"/>
  <c r="G25" i="1"/>
  <c r="G57" i="1" s="1"/>
  <c r="G24" i="1"/>
  <c r="G56" i="1" s="1"/>
  <c r="G23" i="1"/>
  <c r="G55" i="1" s="1"/>
  <c r="F40" i="1"/>
  <c r="F72" i="1" s="1"/>
  <c r="F39" i="1"/>
  <c r="F71" i="1" s="1"/>
  <c r="F38" i="1"/>
  <c r="F70" i="1" s="1"/>
  <c r="F37" i="1"/>
  <c r="F69" i="1" s="1"/>
  <c r="F36" i="1"/>
  <c r="F68" i="1" s="1"/>
  <c r="F35" i="1"/>
  <c r="F67" i="1" s="1"/>
  <c r="F34" i="1"/>
  <c r="F66" i="1" s="1"/>
  <c r="F33" i="1"/>
  <c r="F65" i="1" s="1"/>
  <c r="F32" i="1"/>
  <c r="F64" i="1" s="1"/>
  <c r="F31" i="1"/>
  <c r="F63" i="1" s="1"/>
  <c r="F30" i="1"/>
  <c r="F29" i="1"/>
  <c r="F61" i="1" s="1"/>
  <c r="F28" i="1"/>
  <c r="F60" i="1" s="1"/>
  <c r="F27" i="1"/>
  <c r="F59" i="1" s="1"/>
  <c r="F26" i="1"/>
  <c r="F58" i="1" s="1"/>
  <c r="F25" i="1"/>
  <c r="F57" i="1" s="1"/>
  <c r="F24" i="1"/>
  <c r="F56" i="1" s="1"/>
  <c r="F23" i="1"/>
  <c r="F55" i="1" s="1"/>
  <c r="G18" i="1"/>
  <c r="G50" i="1" s="1"/>
  <c r="G15" i="1"/>
  <c r="G47" i="1" s="1"/>
  <c r="G14" i="1"/>
  <c r="G46" i="1" s="1"/>
  <c r="F18" i="1"/>
  <c r="F51" i="1" s="1"/>
  <c r="F15" i="1"/>
  <c r="F48" i="1" s="1"/>
  <c r="F14" i="1"/>
  <c r="F47" i="1" s="1"/>
  <c r="F13" i="1"/>
  <c r="F46" i="1" s="1"/>
  <c r="E39" i="1"/>
  <c r="E71" i="1" s="1"/>
  <c r="E40" i="1"/>
  <c r="E72" i="1" s="1"/>
  <c r="E38" i="1"/>
  <c r="E70" i="1" s="1"/>
  <c r="E37" i="1"/>
  <c r="E69" i="1" s="1"/>
  <c r="E36" i="1"/>
  <c r="E68" i="1" s="1"/>
  <c r="E35" i="1"/>
  <c r="E67" i="1" s="1"/>
  <c r="E34" i="1"/>
  <c r="E66" i="1" s="1"/>
  <c r="E33" i="1"/>
  <c r="E65" i="1" s="1"/>
  <c r="E32" i="1"/>
  <c r="E64" i="1" s="1"/>
  <c r="E31" i="1"/>
  <c r="E30" i="1"/>
  <c r="E62" i="1" s="1"/>
  <c r="E29" i="1"/>
  <c r="E61" i="1" s="1"/>
  <c r="E28" i="1"/>
  <c r="E60" i="1" s="1"/>
  <c r="E27" i="1"/>
  <c r="E59" i="1" s="1"/>
  <c r="E26" i="1"/>
  <c r="E58" i="1" s="1"/>
  <c r="E25" i="1"/>
  <c r="E57" i="1" s="1"/>
  <c r="E24" i="1"/>
  <c r="E56" i="1" s="1"/>
  <c r="E23" i="1"/>
  <c r="E55" i="1" s="1"/>
  <c r="E18" i="1"/>
  <c r="E50" i="1" s="1"/>
  <c r="E15" i="1"/>
  <c r="E47" i="1" s="1"/>
  <c r="E14" i="1"/>
  <c r="E46" i="1" s="1"/>
  <c r="E10" i="1"/>
  <c r="E12" i="1"/>
  <c r="E13" i="1"/>
  <c r="E45" i="1" s="1"/>
  <c r="F12" i="1"/>
  <c r="F45" i="1" s="1"/>
  <c r="F16" i="1"/>
  <c r="F49" i="1" s="1"/>
  <c r="F17" i="1"/>
  <c r="F50" i="1" s="1"/>
  <c r="F19" i="1"/>
  <c r="F52" i="1" s="1"/>
  <c r="F20" i="1"/>
  <c r="F53" i="1" s="1"/>
  <c r="F22" i="1"/>
  <c r="F54" i="1" s="1"/>
  <c r="E19" i="1"/>
  <c r="E51" i="1" s="1"/>
  <c r="G19" i="1"/>
  <c r="G38" i="1"/>
  <c r="G70" i="1" s="1"/>
  <c r="G22" i="1"/>
  <c r="G54" i="1" s="1"/>
  <c r="G20" i="1"/>
  <c r="G17" i="1"/>
  <c r="G16" i="1"/>
  <c r="G13" i="1"/>
  <c r="G12" i="1"/>
  <c r="G11" i="1"/>
  <c r="F11" i="1"/>
  <c r="F44" i="1" s="1"/>
  <c r="E20" i="1"/>
  <c r="E53" i="1" s="1"/>
  <c r="E22" i="1"/>
  <c r="E54" i="1" s="1"/>
  <c r="E17" i="1"/>
  <c r="E16" i="1"/>
  <c r="E11" i="1"/>
  <c r="G62" i="1" l="1"/>
  <c r="E63" i="1"/>
  <c r="F62" i="1"/>
  <c r="E44" i="1"/>
  <c r="E48" i="1"/>
  <c r="E52" i="1"/>
  <c r="E43" i="1"/>
  <c r="E49" i="1"/>
  <c r="G43" i="1"/>
  <c r="G51" i="1"/>
  <c r="G44" i="1"/>
  <c r="G48" i="1"/>
  <c r="G52" i="1"/>
  <c r="G45" i="1"/>
  <c r="G49" i="1"/>
  <c r="G53" i="1"/>
  <c r="G10" i="1"/>
</calcChain>
</file>

<file path=xl/sharedStrings.xml><?xml version="1.0" encoding="utf-8"?>
<sst xmlns="http://schemas.openxmlformats.org/spreadsheetml/2006/main" count="75" uniqueCount="45">
  <si>
    <t>Cena náplně (pro plátce DPH bez DPH)</t>
  </si>
  <si>
    <t>Obsah /objem lahve (cm3)</t>
  </si>
  <si>
    <t xml:space="preserve">Popis </t>
  </si>
  <si>
    <t>Objem (cm3)</t>
  </si>
  <si>
    <t>Unese (g)</t>
  </si>
  <si>
    <t>Profi "XL"
300 bar (50L)</t>
  </si>
  <si>
    <t>Profi "L"
200bar(50L)</t>
  </si>
  <si>
    <t>Profi "M"
200bar (20L)</t>
  </si>
  <si>
    <t>Náklady na hélium/ks</t>
  </si>
  <si>
    <t>12" (30cm) kulatý nafouknutý na 11" (28cm)</t>
  </si>
  <si>
    <t>12" (30cm) kulatý nafouknutý na 12" (30cm)</t>
  </si>
  <si>
    <t>14" (35cm) kulatý</t>
  </si>
  <si>
    <t>24" (60cm) kulatý</t>
  </si>
  <si>
    <t>32" (80cm) kulatý</t>
  </si>
  <si>
    <t>40" (100cm) kulatý</t>
  </si>
  <si>
    <t>12" (30cm) srdce</t>
  </si>
  <si>
    <t>17" (43cm) srdce, hvězda, kruh fóliový</t>
  </si>
  <si>
    <t>Doporučená prodejní cena / ks (dle marže)</t>
  </si>
  <si>
    <t>Zadejte marži</t>
  </si>
  <si>
    <t>18" (45 cm) srdce, hvězda, kruh fóliový</t>
  </si>
  <si>
    <t>26" (66cm) fóliová číslice</t>
  </si>
  <si>
    <t>40" (100 - 102 cm) Fóliová číslice</t>
  </si>
  <si>
    <t>15" ( 38 cm) Fóliový balon koule</t>
  </si>
  <si>
    <t>19" ( 48 cm) Fóliový balon koule</t>
  </si>
  <si>
    <t>16" ( 40 cm) Fóliový balon koule</t>
  </si>
  <si>
    <t>24" ( 60 cm) Fóliový balon srdce, hvězda, kruh</t>
  </si>
  <si>
    <t>SUPERSHAPE TVAROVANÉ</t>
  </si>
  <si>
    <t>SUPERSHAPE VELKÉ (CARS, ZNAK H.P…)</t>
  </si>
  <si>
    <t>21" ( 53cm) Orbz Jumbo</t>
  </si>
  <si>
    <t>28" ( 73 cm) Fóliový balon srdce, hvězda, kruh</t>
  </si>
  <si>
    <t>Airwalker</t>
  </si>
  <si>
    <t>18" (48 cm) kulatý</t>
  </si>
  <si>
    <t>36" (90 cm) kulatý</t>
  </si>
  <si>
    <t>Latexové balonky</t>
  </si>
  <si>
    <t>Fóliové balonky</t>
  </si>
  <si>
    <t>30" (do 80cm) Foliový balonek střední tvarovaný</t>
  </si>
  <si>
    <t>20" (51cm) - Dekorační bublina - Clearz</t>
  </si>
  <si>
    <t>14" (35 cm) Dekorační bublina - Clearz</t>
  </si>
  <si>
    <t>34" (86 cm) - Fóliová čísla - štíhlá</t>
  </si>
  <si>
    <t>34" (86 cm) - Fóliová čísla - baňatá</t>
  </si>
  <si>
    <t>6.0</t>
  </si>
  <si>
    <t xml:space="preserve">10" (26 cm) kulatý 26 cm </t>
  </si>
  <si>
    <t>15" (40 cm kulatý</t>
  </si>
  <si>
    <t>53" (134 cm) - Fóliová číslice Jumbo</t>
  </si>
  <si>
    <r>
      <rPr>
        <b/>
        <sz val="16"/>
        <color theme="1"/>
        <rFont val="Arial"/>
        <family val="2"/>
        <charset val="238"/>
      </rPr>
      <t>Výpočtová tabulka pro nákupní a prodejní cenu hélia pro balónky dodávané BalonkyPraha.cz.</t>
    </r>
    <r>
      <rPr>
        <sz val="16"/>
        <color theme="1"/>
        <rFont val="Arial"/>
        <family val="2"/>
        <charset val="238"/>
      </rPr>
      <t xml:space="preserve">
Zadejte cenu do barevného pole a tabulka vypočítá zbytek.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</si>
</sst>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Kč&quot;"/>
    <numFmt numFmtId="165" formatCode="0.0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6"/>
      <color theme="1"/>
      <name val="Arial"/>
      <family val="2"/>
      <charset val="238"/>
    </font>
    <font>
      <sz val="18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66CC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81">
    <xf numFmtId="0" fontId="0" fillId="0" borderId="0" xfId="0"/>
    <xf numFmtId="165" fontId="3" fillId="0" borderId="5" xfId="1" applyNumberFormat="1" applyFont="1" applyBorder="1" applyAlignment="1">
      <alignment horizontal="center"/>
    </xf>
    <xf numFmtId="0" fontId="3" fillId="0" borderId="0" xfId="0" applyFont="1"/>
    <xf numFmtId="0" fontId="3" fillId="0" borderId="12" xfId="0" applyFont="1" applyBorder="1" applyAlignment="1">
      <alignment horizontal="left"/>
    </xf>
    <xf numFmtId="164" fontId="3" fillId="0" borderId="13" xfId="0" applyNumberFormat="1" applyFont="1" applyBorder="1"/>
    <xf numFmtId="49" fontId="3" fillId="0" borderId="9" xfId="1" applyNumberFormat="1" applyFont="1" applyBorder="1"/>
    <xf numFmtId="164" fontId="3" fillId="0" borderId="4" xfId="0" applyNumberFormat="1" applyFont="1" applyBorder="1"/>
    <xf numFmtId="164" fontId="3" fillId="0" borderId="8" xfId="0" applyNumberFormat="1" applyFont="1" applyBorder="1"/>
    <xf numFmtId="49" fontId="3" fillId="0" borderId="10" xfId="1" applyNumberFormat="1" applyFont="1" applyBorder="1"/>
    <xf numFmtId="164" fontId="3" fillId="0" borderId="5" xfId="0" applyNumberFormat="1" applyFont="1" applyBorder="1"/>
    <xf numFmtId="164" fontId="3" fillId="0" borderId="20" xfId="0" applyNumberFormat="1" applyFont="1" applyBorder="1"/>
    <xf numFmtId="49" fontId="3" fillId="0" borderId="7" xfId="1" applyNumberFormat="1" applyFont="1" applyBorder="1"/>
    <xf numFmtId="49" fontId="3" fillId="0" borderId="15" xfId="1" applyNumberFormat="1" applyFont="1" applyBorder="1"/>
    <xf numFmtId="164" fontId="3" fillId="0" borderId="21" xfId="0" applyNumberFormat="1" applyFont="1" applyBorder="1"/>
    <xf numFmtId="164" fontId="3" fillId="0" borderId="16" xfId="0" applyNumberFormat="1" applyFont="1" applyBorder="1"/>
    <xf numFmtId="3" fontId="3" fillId="0" borderId="5" xfId="0" applyNumberFormat="1" applyFont="1" applyBorder="1"/>
    <xf numFmtId="0" fontId="3" fillId="0" borderId="7" xfId="0" applyFont="1" applyBorder="1"/>
    <xf numFmtId="3" fontId="3" fillId="0" borderId="8" xfId="0" applyNumberFormat="1" applyFont="1" applyBorder="1"/>
    <xf numFmtId="2" fontId="3" fillId="0" borderId="8" xfId="0" applyNumberFormat="1" applyFont="1" applyBorder="1" applyAlignment="1">
      <alignment horizontal="left"/>
    </xf>
    <xf numFmtId="0" fontId="3" fillId="0" borderId="8" xfId="0" applyFont="1" applyBorder="1" applyAlignment="1">
      <alignment wrapText="1"/>
    </xf>
    <xf numFmtId="0" fontId="3" fillId="0" borderId="9" xfId="0" applyFont="1" applyBorder="1" applyAlignment="1">
      <alignment horizontal="left"/>
    </xf>
    <xf numFmtId="3" fontId="3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3" fontId="3" fillId="0" borderId="5" xfId="1" applyNumberFormat="1" applyFont="1" applyBorder="1" applyAlignment="1">
      <alignment horizontal="center"/>
    </xf>
    <xf numFmtId="3" fontId="3" fillId="0" borderId="8" xfId="1" applyNumberFormat="1" applyFont="1" applyBorder="1" applyAlignment="1">
      <alignment horizontal="center"/>
    </xf>
    <xf numFmtId="165" fontId="3" fillId="0" borderId="8" xfId="1" applyNumberFormat="1" applyFont="1" applyBorder="1" applyAlignment="1">
      <alignment horizontal="center"/>
    </xf>
    <xf numFmtId="3" fontId="3" fillId="0" borderId="4" xfId="1" applyNumberFormat="1" applyFont="1" applyBorder="1" applyAlignment="1">
      <alignment horizontal="center"/>
    </xf>
    <xf numFmtId="165" fontId="3" fillId="0" borderId="4" xfId="1" applyNumberFormat="1" applyFont="1" applyBorder="1" applyAlignment="1">
      <alignment horizontal="center"/>
    </xf>
    <xf numFmtId="3" fontId="3" fillId="0" borderId="16" xfId="1" applyNumberFormat="1" applyFont="1" applyBorder="1" applyAlignment="1">
      <alignment horizontal="center"/>
    </xf>
    <xf numFmtId="165" fontId="3" fillId="0" borderId="16" xfId="1" applyNumberFormat="1" applyFont="1" applyBorder="1" applyAlignment="1">
      <alignment horizontal="center"/>
    </xf>
    <xf numFmtId="49" fontId="3" fillId="0" borderId="0" xfId="1" applyNumberFormat="1" applyFont="1"/>
    <xf numFmtId="3" fontId="3" fillId="0" borderId="0" xfId="1" applyNumberFormat="1" applyFont="1" applyAlignment="1">
      <alignment horizontal="center"/>
    </xf>
    <xf numFmtId="165" fontId="3" fillId="0" borderId="0" xfId="1" applyNumberFormat="1" applyFont="1" applyAlignment="1">
      <alignment horizontal="center"/>
    </xf>
    <xf numFmtId="164" fontId="3" fillId="0" borderId="0" xfId="0" applyNumberFormat="1" applyFont="1"/>
    <xf numFmtId="164" fontId="3" fillId="2" borderId="4" xfId="0" applyNumberFormat="1" applyFont="1" applyFill="1" applyBorder="1" applyProtection="1">
      <protection locked="0"/>
    </xf>
    <xf numFmtId="0" fontId="4" fillId="0" borderId="0" xfId="0" applyFont="1"/>
    <xf numFmtId="49" fontId="2" fillId="0" borderId="0" xfId="1" applyNumberFormat="1" applyFont="1"/>
    <xf numFmtId="0" fontId="7" fillId="0" borderId="0" xfId="0" applyFont="1" applyAlignment="1">
      <alignment vertical="center" wrapText="1"/>
    </xf>
    <xf numFmtId="49" fontId="5" fillId="0" borderId="11" xfId="1" applyNumberFormat="1" applyFont="1" applyBorder="1"/>
    <xf numFmtId="10" fontId="3" fillId="0" borderId="0" xfId="0" applyNumberFormat="1" applyFont="1"/>
    <xf numFmtId="164" fontId="3" fillId="2" borderId="32" xfId="0" applyNumberFormat="1" applyFont="1" applyFill="1" applyBorder="1" applyProtection="1">
      <protection locked="0"/>
    </xf>
    <xf numFmtId="3" fontId="3" fillId="0" borderId="6" xfId="0" applyNumberFormat="1" applyFont="1" applyBorder="1"/>
    <xf numFmtId="0" fontId="3" fillId="0" borderId="34" xfId="0" applyFont="1" applyBorder="1" applyAlignment="1">
      <alignment wrapText="1"/>
    </xf>
    <xf numFmtId="164" fontId="3" fillId="0" borderId="32" xfId="0" applyNumberFormat="1" applyFont="1" applyBorder="1"/>
    <xf numFmtId="164" fontId="3" fillId="0" borderId="6" xfId="0" applyNumberFormat="1" applyFont="1" applyBorder="1"/>
    <xf numFmtId="164" fontId="3" fillId="0" borderId="34" xfId="0" applyNumberFormat="1" applyFont="1" applyBorder="1"/>
    <xf numFmtId="164" fontId="3" fillId="0" borderId="17" xfId="0" applyNumberFormat="1" applyFont="1" applyBorder="1"/>
    <xf numFmtId="164" fontId="3" fillId="0" borderId="14" xfId="0" applyNumberFormat="1" applyFont="1" applyBorder="1"/>
    <xf numFmtId="164" fontId="3" fillId="0" borderId="35" xfId="0" applyNumberFormat="1" applyFont="1" applyBorder="1"/>
    <xf numFmtId="164" fontId="3" fillId="0" borderId="22" xfId="0" applyNumberFormat="1" applyFont="1" applyBorder="1"/>
    <xf numFmtId="0" fontId="8" fillId="0" borderId="0" xfId="0" applyFont="1"/>
    <xf numFmtId="0" fontId="2" fillId="0" borderId="0" xfId="0" applyFont="1"/>
    <xf numFmtId="49" fontId="2" fillId="0" borderId="0" xfId="1" applyNumberFormat="1" applyFont="1" applyAlignment="1">
      <alignment vertical="center"/>
    </xf>
    <xf numFmtId="0" fontId="3" fillId="0" borderId="5" xfId="0" applyFont="1" applyBorder="1" applyAlignment="1">
      <alignment horizontal="center"/>
    </xf>
    <xf numFmtId="49" fontId="2" fillId="0" borderId="1" xfId="1" applyNumberFormat="1" applyFont="1" applyBorder="1" applyAlignment="1">
      <alignment horizontal="center"/>
    </xf>
    <xf numFmtId="49" fontId="2" fillId="0" borderId="2" xfId="1" applyNumberFormat="1" applyFont="1" applyBorder="1" applyAlignment="1">
      <alignment horizontal="center"/>
    </xf>
    <xf numFmtId="49" fontId="2" fillId="0" borderId="3" xfId="1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10" fontId="3" fillId="0" borderId="29" xfId="0" applyNumberFormat="1" applyFont="1" applyBorder="1" applyAlignment="1">
      <alignment horizontal="center"/>
    </xf>
    <xf numFmtId="10" fontId="3" fillId="0" borderId="2" xfId="0" applyNumberFormat="1" applyFont="1" applyBorder="1" applyAlignment="1">
      <alignment horizontal="center"/>
    </xf>
    <xf numFmtId="10" fontId="3" fillId="0" borderId="3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7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</cellXfs>
  <cellStyles count="2">
    <cellStyle name="Normal 16" xfId="1" xr:uid="{4D1C418E-6752-47EE-85C7-F90BE5885AD8}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952501</xdr:colOff>
      <xdr:row>1</xdr:row>
      <xdr:rowOff>15111</xdr:rowOff>
    </xdr:from>
    <xdr:to>
      <xdr:col>6</xdr:col>
      <xdr:colOff>911697</xdr:colOff>
      <xdr:row>2</xdr:row>
      <xdr:rowOff>866775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DA9B9FA2-B771-68D9-0AF0-C2B74B307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1451" y="205611"/>
          <a:ext cx="930746" cy="10707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2ADF1-AED0-415C-99AA-E0168EB8F330}">
  <dimension ref="A1:M147"/>
  <sheetViews>
    <sheetView tabSelected="1" workbookViewId="0">
      <selection activeCell="F17" sqref="F17"/>
    </sheetView>
  </sheetViews>
  <sheetFormatPr defaultColWidth="8.85546875" defaultRowHeight="14.25" x14ac:dyDescent="0.2"/>
  <cols>
    <col min="1" max="1" width="8.85546875" style="2"/>
    <col min="2" max="2" width="55.85546875" style="2" customWidth="1"/>
    <col min="3" max="3" width="13.42578125" style="2" bestFit="1" customWidth="1"/>
    <col min="4" max="4" width="10.140625" style="2" bestFit="1" customWidth="1"/>
    <col min="5" max="5" width="14.28515625" style="2" customWidth="1"/>
    <col min="6" max="6" width="14.5703125" style="2" bestFit="1" customWidth="1"/>
    <col min="7" max="10" width="14.28515625" style="2" bestFit="1" customWidth="1"/>
    <col min="11" max="11" width="13.7109375" style="2" customWidth="1"/>
    <col min="12" max="12" width="13.85546875" style="2" customWidth="1"/>
    <col min="13" max="13" width="13.7109375" style="2" customWidth="1"/>
    <col min="14" max="16384" width="8.85546875" style="2"/>
  </cols>
  <sheetData>
    <row r="1" spans="2:13" ht="15" thickBot="1" x14ac:dyDescent="0.25"/>
    <row r="2" spans="2:13" ht="17.25" customHeight="1" x14ac:dyDescent="0.2">
      <c r="B2" s="68" t="s">
        <v>44</v>
      </c>
      <c r="C2" s="69"/>
      <c r="D2" s="69"/>
      <c r="E2" s="69"/>
      <c r="F2" s="69"/>
      <c r="G2" s="72"/>
      <c r="H2" s="37"/>
      <c r="I2" s="37"/>
      <c r="J2" s="37"/>
      <c r="K2" s="37"/>
      <c r="L2" s="37"/>
      <c r="M2" s="37"/>
    </row>
    <row r="3" spans="2:13" ht="75" customHeight="1" thickBot="1" x14ac:dyDescent="0.25">
      <c r="B3" s="70"/>
      <c r="C3" s="71"/>
      <c r="D3" s="71"/>
      <c r="E3" s="71"/>
      <c r="F3" s="71"/>
      <c r="G3" s="73"/>
      <c r="H3" s="37"/>
      <c r="I3" s="37"/>
      <c r="J3" s="37"/>
      <c r="K3" s="37"/>
      <c r="L3" s="37"/>
      <c r="M3" s="37"/>
    </row>
    <row r="4" spans="2:13" ht="15" customHeight="1" x14ac:dyDescent="0.2">
      <c r="B4" s="79" t="s">
        <v>0</v>
      </c>
      <c r="C4" s="77"/>
      <c r="D4" s="77"/>
      <c r="E4" s="34">
        <v>0</v>
      </c>
      <c r="F4" s="34">
        <v>0</v>
      </c>
      <c r="G4" s="40">
        <v>0</v>
      </c>
      <c r="H4" s="37"/>
      <c r="I4" s="37"/>
      <c r="J4" s="37"/>
      <c r="K4" s="37"/>
      <c r="L4" s="37"/>
      <c r="M4" s="37"/>
    </row>
    <row r="5" spans="2:13" ht="15" customHeight="1" x14ac:dyDescent="0.2">
      <c r="B5" s="80" t="s">
        <v>1</v>
      </c>
      <c r="C5" s="53"/>
      <c r="D5" s="53"/>
      <c r="E5" s="15">
        <v>14000000</v>
      </c>
      <c r="F5" s="15">
        <v>9000000</v>
      </c>
      <c r="G5" s="41">
        <v>4000000</v>
      </c>
      <c r="H5" s="37"/>
      <c r="I5" s="37"/>
      <c r="J5" s="37"/>
      <c r="K5" s="37"/>
      <c r="L5" s="37"/>
      <c r="M5" s="37"/>
    </row>
    <row r="6" spans="2:13" ht="15" customHeight="1" x14ac:dyDescent="0.2">
      <c r="B6" s="74"/>
      <c r="C6" s="75"/>
      <c r="D6" s="75"/>
      <c r="E6" s="75"/>
      <c r="F6" s="75"/>
      <c r="G6" s="76"/>
      <c r="H6" s="37"/>
      <c r="I6" s="37"/>
      <c r="J6" s="37"/>
      <c r="K6" s="37"/>
      <c r="L6" s="37"/>
      <c r="M6" s="37"/>
    </row>
    <row r="7" spans="2:13" ht="30" customHeight="1" thickBot="1" x14ac:dyDescent="0.25">
      <c r="B7" s="16" t="s">
        <v>2</v>
      </c>
      <c r="C7" s="17" t="s">
        <v>3</v>
      </c>
      <c r="D7" s="18" t="s">
        <v>4</v>
      </c>
      <c r="E7" s="19" t="s">
        <v>5</v>
      </c>
      <c r="F7" s="19" t="s">
        <v>6</v>
      </c>
      <c r="G7" s="42" t="s">
        <v>7</v>
      </c>
      <c r="H7" s="37"/>
      <c r="I7" s="37"/>
      <c r="J7" s="37"/>
      <c r="K7" s="37"/>
      <c r="L7" s="37"/>
      <c r="M7" s="37"/>
    </row>
    <row r="8" spans="2:13" ht="27" customHeight="1" thickBot="1" x14ac:dyDescent="0.4">
      <c r="B8" s="57" t="s">
        <v>8</v>
      </c>
      <c r="C8" s="58"/>
      <c r="D8" s="58"/>
      <c r="E8" s="58"/>
      <c r="F8" s="58"/>
      <c r="G8" s="59"/>
      <c r="H8" s="37"/>
      <c r="I8" s="37"/>
      <c r="J8" s="37"/>
      <c r="K8" s="37"/>
      <c r="L8" s="37"/>
      <c r="M8" s="37"/>
    </row>
    <row r="9" spans="2:13" ht="18" customHeight="1" thickBot="1" x14ac:dyDescent="0.3">
      <c r="B9" s="65" t="s">
        <v>33</v>
      </c>
      <c r="C9" s="66"/>
      <c r="D9" s="66"/>
      <c r="E9" s="66"/>
      <c r="F9" s="66"/>
      <c r="G9" s="67"/>
      <c r="H9" s="37"/>
      <c r="I9" s="37"/>
      <c r="J9" s="37"/>
      <c r="K9" s="37"/>
      <c r="L9" s="37"/>
      <c r="M9" s="37"/>
    </row>
    <row r="10" spans="2:13" x14ac:dyDescent="0.2">
      <c r="B10" s="20" t="s">
        <v>41</v>
      </c>
      <c r="C10" s="21">
        <v>10000</v>
      </c>
      <c r="D10" s="22" t="s">
        <v>40</v>
      </c>
      <c r="E10" s="6">
        <f>E4/(E5/C10)</f>
        <v>0</v>
      </c>
      <c r="F10" s="6">
        <f>F4/(F5/C10)</f>
        <v>0</v>
      </c>
      <c r="G10" s="43">
        <f t="shared" ref="G10" ca="1" si="0">G4/(G5/G10)</f>
        <v>0</v>
      </c>
    </row>
    <row r="11" spans="2:13" x14ac:dyDescent="0.2">
      <c r="B11" s="8" t="s">
        <v>9</v>
      </c>
      <c r="C11" s="23">
        <v>12000</v>
      </c>
      <c r="D11" s="1">
        <v>9</v>
      </c>
      <c r="E11" s="9">
        <f>E4/(E5/C11)</f>
        <v>0</v>
      </c>
      <c r="F11" s="9">
        <f>F4/(F5/C11)</f>
        <v>0</v>
      </c>
      <c r="G11" s="44">
        <f>G4/(G5/C11)</f>
        <v>0</v>
      </c>
    </row>
    <row r="12" spans="2:13" x14ac:dyDescent="0.2">
      <c r="B12" s="8" t="s">
        <v>10</v>
      </c>
      <c r="C12" s="23">
        <v>15000</v>
      </c>
      <c r="D12" s="1">
        <v>10</v>
      </c>
      <c r="E12" s="9">
        <f>E4/(E5/C12)</f>
        <v>0</v>
      </c>
      <c r="F12" s="9">
        <f>F4/(F5/C12)</f>
        <v>0</v>
      </c>
      <c r="G12" s="44">
        <f>G4/(G5/C12)</f>
        <v>0</v>
      </c>
    </row>
    <row r="13" spans="2:13" x14ac:dyDescent="0.2">
      <c r="B13" s="8" t="s">
        <v>11</v>
      </c>
      <c r="C13" s="23">
        <v>31000</v>
      </c>
      <c r="D13" s="1">
        <v>51</v>
      </c>
      <c r="E13" s="9">
        <f>E4/(E5/C13)</f>
        <v>0</v>
      </c>
      <c r="F13" s="9">
        <f>F4/(F5/C13)</f>
        <v>0</v>
      </c>
      <c r="G13" s="44">
        <f>G4/(G5/C13)</f>
        <v>0</v>
      </c>
    </row>
    <row r="14" spans="2:13" x14ac:dyDescent="0.2">
      <c r="B14" s="8" t="s">
        <v>42</v>
      </c>
      <c r="C14" s="23">
        <v>39000</v>
      </c>
      <c r="D14" s="1">
        <v>53</v>
      </c>
      <c r="E14" s="9">
        <f>E4/(E5/C14)</f>
        <v>0</v>
      </c>
      <c r="F14" s="9">
        <f>F4/(F5/C14)</f>
        <v>0</v>
      </c>
      <c r="G14" s="44">
        <f>G4/(G5/C14)</f>
        <v>0</v>
      </c>
    </row>
    <row r="15" spans="2:13" x14ac:dyDescent="0.2">
      <c r="B15" s="8" t="s">
        <v>31</v>
      </c>
      <c r="C15" s="23">
        <v>61000</v>
      </c>
      <c r="D15" s="1">
        <v>55</v>
      </c>
      <c r="E15" s="9">
        <f>E4/(E5/C15)</f>
        <v>0</v>
      </c>
      <c r="F15" s="9">
        <f>F4/(F5/C15)</f>
        <v>0</v>
      </c>
      <c r="G15" s="44">
        <f>G4/(G5/C15)</f>
        <v>0</v>
      </c>
    </row>
    <row r="16" spans="2:13" x14ac:dyDescent="0.2">
      <c r="B16" s="8" t="s">
        <v>12</v>
      </c>
      <c r="C16" s="23">
        <v>110000</v>
      </c>
      <c r="D16" s="1">
        <v>90</v>
      </c>
      <c r="E16" s="9">
        <f>E4/(E5/C16)</f>
        <v>0</v>
      </c>
      <c r="F16" s="9">
        <f>F4/(F5/C16)</f>
        <v>0</v>
      </c>
      <c r="G16" s="44">
        <f>G4/(G5/C16)</f>
        <v>0</v>
      </c>
    </row>
    <row r="17" spans="2:13" x14ac:dyDescent="0.2">
      <c r="B17" s="8" t="s">
        <v>13</v>
      </c>
      <c r="C17" s="23">
        <v>200000</v>
      </c>
      <c r="D17" s="1">
        <v>150</v>
      </c>
      <c r="E17" s="9">
        <f>E4/(E5/C17)</f>
        <v>0</v>
      </c>
      <c r="F17" s="9">
        <f>F4/(F5/C17)</f>
        <v>0</v>
      </c>
      <c r="G17" s="44">
        <f>G4/(G5/C17)</f>
        <v>0</v>
      </c>
    </row>
    <row r="18" spans="2:13" x14ac:dyDescent="0.2">
      <c r="B18" s="8" t="s">
        <v>32</v>
      </c>
      <c r="C18" s="23">
        <v>226000</v>
      </c>
      <c r="D18" s="1">
        <v>165</v>
      </c>
      <c r="E18" s="9">
        <f>E4/(E5/C18)</f>
        <v>0</v>
      </c>
      <c r="F18" s="9">
        <f>F4/(F5/C18)</f>
        <v>0</v>
      </c>
      <c r="G18" s="44">
        <f>G4/(G5/C18)</f>
        <v>0</v>
      </c>
    </row>
    <row r="19" spans="2:13" x14ac:dyDescent="0.2">
      <c r="B19" s="8" t="s">
        <v>14</v>
      </c>
      <c r="C19" s="23">
        <v>285000</v>
      </c>
      <c r="D19" s="1">
        <v>184</v>
      </c>
      <c r="E19" s="9">
        <f>E4/(E5/C19)</f>
        <v>0</v>
      </c>
      <c r="F19" s="9">
        <f>F4/(F5/C19)</f>
        <v>0</v>
      </c>
      <c r="G19" s="44">
        <f>G4/(G5/C19)</f>
        <v>0</v>
      </c>
    </row>
    <row r="20" spans="2:13" ht="15" thickBot="1" x14ac:dyDescent="0.25">
      <c r="B20" s="11" t="s">
        <v>15</v>
      </c>
      <c r="C20" s="24">
        <v>13000</v>
      </c>
      <c r="D20" s="25">
        <v>4</v>
      </c>
      <c r="E20" s="7">
        <f>E4/(E5/C20)</f>
        <v>0</v>
      </c>
      <c r="F20" s="7">
        <f>F4/(F5/C20)</f>
        <v>0</v>
      </c>
      <c r="G20" s="45">
        <f>G4/(G5/C20)</f>
        <v>0</v>
      </c>
    </row>
    <row r="21" spans="2:13" ht="18.75" customHeight="1" thickBot="1" x14ac:dyDescent="0.3">
      <c r="B21" s="54" t="s">
        <v>34</v>
      </c>
      <c r="C21" s="55"/>
      <c r="D21" s="55"/>
      <c r="E21" s="55"/>
      <c r="F21" s="55"/>
      <c r="G21" s="56"/>
      <c r="H21" s="36"/>
      <c r="I21" s="36"/>
      <c r="J21" s="36"/>
      <c r="K21" s="36"/>
      <c r="L21" s="36"/>
      <c r="M21" s="36"/>
    </row>
    <row r="22" spans="2:13" x14ac:dyDescent="0.2">
      <c r="B22" s="5" t="s">
        <v>16</v>
      </c>
      <c r="C22" s="26">
        <v>12000</v>
      </c>
      <c r="D22" s="27"/>
      <c r="E22" s="6">
        <f>E4/(E5/C22)</f>
        <v>0</v>
      </c>
      <c r="F22" s="6">
        <f>F4/(F5/C22)</f>
        <v>0</v>
      </c>
      <c r="G22" s="43">
        <f>G4/(G5/C22)</f>
        <v>0</v>
      </c>
    </row>
    <row r="23" spans="2:13" x14ac:dyDescent="0.2">
      <c r="B23" s="8" t="s">
        <v>19</v>
      </c>
      <c r="C23" s="23">
        <v>14000</v>
      </c>
      <c r="D23" s="1"/>
      <c r="E23" s="9">
        <f>E4/(E5/C23)</f>
        <v>0</v>
      </c>
      <c r="F23" s="9">
        <f>F4/(F5/C23)</f>
        <v>0</v>
      </c>
      <c r="G23" s="44">
        <f>G4/(G5/C23)</f>
        <v>0</v>
      </c>
    </row>
    <row r="24" spans="2:13" x14ac:dyDescent="0.2">
      <c r="B24" s="8" t="s">
        <v>20</v>
      </c>
      <c r="C24" s="23">
        <v>33000</v>
      </c>
      <c r="D24" s="1"/>
      <c r="E24" s="9">
        <f>E4/(E5/C24)</f>
        <v>0</v>
      </c>
      <c r="F24" s="9">
        <f>F4/(F5/C24)</f>
        <v>0</v>
      </c>
      <c r="G24" s="44">
        <f>G4/(G5/C24)</f>
        <v>0</v>
      </c>
    </row>
    <row r="25" spans="2:13" x14ac:dyDescent="0.2">
      <c r="B25" s="8" t="s">
        <v>35</v>
      </c>
      <c r="C25" s="23">
        <v>35000</v>
      </c>
      <c r="D25" s="1"/>
      <c r="E25" s="9">
        <f>E4/(E5/C25)</f>
        <v>0</v>
      </c>
      <c r="F25" s="9">
        <f>F4/(F5/C25)</f>
        <v>0</v>
      </c>
      <c r="G25" s="44">
        <f>G4/(G5/C25)</f>
        <v>0</v>
      </c>
    </row>
    <row r="26" spans="2:13" x14ac:dyDescent="0.2">
      <c r="B26" s="8" t="s">
        <v>22</v>
      </c>
      <c r="C26" s="23">
        <v>34000</v>
      </c>
      <c r="D26" s="1"/>
      <c r="E26" s="9">
        <f>E4/(E5/C26)</f>
        <v>0</v>
      </c>
      <c r="F26" s="9">
        <f>F4/(F5/C26)</f>
        <v>0</v>
      </c>
      <c r="G26" s="44">
        <f>G4/(G5/C26)</f>
        <v>0</v>
      </c>
    </row>
    <row r="27" spans="2:13" x14ac:dyDescent="0.2">
      <c r="B27" s="8" t="s">
        <v>24</v>
      </c>
      <c r="C27" s="23">
        <v>39000</v>
      </c>
      <c r="D27" s="1"/>
      <c r="E27" s="9">
        <f>E4/(E5/C27)</f>
        <v>0</v>
      </c>
      <c r="F27" s="9">
        <f>F4/(F5/C27)</f>
        <v>0</v>
      </c>
      <c r="G27" s="44">
        <f>G4/(G5/C27)</f>
        <v>0</v>
      </c>
    </row>
    <row r="28" spans="2:13" x14ac:dyDescent="0.2">
      <c r="B28" s="8" t="s">
        <v>23</v>
      </c>
      <c r="C28" s="23">
        <v>63000</v>
      </c>
      <c r="D28" s="1"/>
      <c r="E28" s="9">
        <f>E4/(E5/C28)</f>
        <v>0</v>
      </c>
      <c r="F28" s="9">
        <f>F4/(F5/C28)</f>
        <v>0</v>
      </c>
      <c r="G28" s="44">
        <f>G4/(G5/C28)</f>
        <v>0</v>
      </c>
    </row>
    <row r="29" spans="2:13" x14ac:dyDescent="0.2">
      <c r="B29" s="8" t="s">
        <v>28</v>
      </c>
      <c r="C29" s="23">
        <v>90400</v>
      </c>
      <c r="D29" s="1"/>
      <c r="E29" s="9">
        <f>E4/(E5/C29)</f>
        <v>0</v>
      </c>
      <c r="F29" s="9">
        <f>F4/(F5/C29)</f>
        <v>0</v>
      </c>
      <c r="G29" s="44">
        <f>G4/(G5/C29)</f>
        <v>0</v>
      </c>
    </row>
    <row r="30" spans="2:13" x14ac:dyDescent="0.2">
      <c r="B30" s="8" t="s">
        <v>25</v>
      </c>
      <c r="C30" s="23">
        <v>75000</v>
      </c>
      <c r="D30" s="1"/>
      <c r="E30" s="9">
        <f>E4/(E5/C30)</f>
        <v>0</v>
      </c>
      <c r="F30" s="9">
        <f>F4/(F5/C30)</f>
        <v>0</v>
      </c>
      <c r="G30" s="44">
        <f>G4/(G5/C30)</f>
        <v>0</v>
      </c>
    </row>
    <row r="31" spans="2:13" x14ac:dyDescent="0.2">
      <c r="B31" s="8" t="s">
        <v>29</v>
      </c>
      <c r="C31" s="23">
        <v>115000</v>
      </c>
      <c r="D31" s="1"/>
      <c r="E31" s="9">
        <f>E4/(E5/C31)</f>
        <v>0</v>
      </c>
      <c r="F31" s="9">
        <f>F4/(F5/C31)</f>
        <v>0</v>
      </c>
      <c r="G31" s="44">
        <f>G4/(G5/C31)</f>
        <v>0</v>
      </c>
    </row>
    <row r="32" spans="2:13" x14ac:dyDescent="0.2">
      <c r="B32" s="8" t="s">
        <v>26</v>
      </c>
      <c r="C32" s="23">
        <v>59000</v>
      </c>
      <c r="D32" s="1"/>
      <c r="E32" s="9">
        <f>E4/(E5/C32)</f>
        <v>0</v>
      </c>
      <c r="F32" s="9">
        <f>F4/(F5/C32)</f>
        <v>0</v>
      </c>
      <c r="G32" s="44">
        <f>G4/(G5/C32)</f>
        <v>0</v>
      </c>
    </row>
    <row r="33" spans="2:13" x14ac:dyDescent="0.2">
      <c r="B33" s="8" t="s">
        <v>27</v>
      </c>
      <c r="C33" s="23">
        <v>97000</v>
      </c>
      <c r="D33" s="1"/>
      <c r="E33" s="9">
        <f>E4/(E5/C33)</f>
        <v>0</v>
      </c>
      <c r="F33" s="9">
        <f>F4/(F5/C33)</f>
        <v>0</v>
      </c>
      <c r="G33" s="44">
        <f>G4/(G5/C33)</f>
        <v>0</v>
      </c>
    </row>
    <row r="34" spans="2:13" x14ac:dyDescent="0.2">
      <c r="B34" s="8" t="s">
        <v>37</v>
      </c>
      <c r="C34" s="23">
        <v>24500</v>
      </c>
      <c r="D34" s="1"/>
      <c r="E34" s="9">
        <f>E4/(E5/C34)</f>
        <v>0</v>
      </c>
      <c r="F34" s="9">
        <f>F4/(F5/C34)</f>
        <v>0</v>
      </c>
      <c r="G34" s="44">
        <f>G4/(G5/C34)</f>
        <v>0</v>
      </c>
    </row>
    <row r="35" spans="2:13" x14ac:dyDescent="0.2">
      <c r="B35" s="8" t="s">
        <v>36</v>
      </c>
      <c r="C35" s="23">
        <v>75000</v>
      </c>
      <c r="D35" s="1"/>
      <c r="E35" s="9">
        <f>E4/(E5/C35)</f>
        <v>0</v>
      </c>
      <c r="F35" s="9">
        <f>F4/(F5/C35)</f>
        <v>0</v>
      </c>
      <c r="G35" s="44">
        <f>G4/(G5/C35)</f>
        <v>0</v>
      </c>
    </row>
    <row r="36" spans="2:13" x14ac:dyDescent="0.2">
      <c r="B36" s="8" t="s">
        <v>38</v>
      </c>
      <c r="C36" s="23">
        <v>51000</v>
      </c>
      <c r="D36" s="1"/>
      <c r="E36" s="9">
        <f>E4/(E5/C36)</f>
        <v>0</v>
      </c>
      <c r="F36" s="9">
        <f>F4/(F5/C36)</f>
        <v>0</v>
      </c>
      <c r="G36" s="44">
        <f>G4/(G5/C36)</f>
        <v>0</v>
      </c>
    </row>
    <row r="37" spans="2:13" x14ac:dyDescent="0.2">
      <c r="B37" s="8" t="s">
        <v>39</v>
      </c>
      <c r="C37" s="23">
        <v>55000</v>
      </c>
      <c r="D37" s="1"/>
      <c r="E37" s="9">
        <f>E4/(E5/C37)</f>
        <v>0</v>
      </c>
      <c r="F37" s="9">
        <f>F4/(F5/C37)</f>
        <v>0</v>
      </c>
      <c r="G37" s="44">
        <f>G4/(G5/C37)</f>
        <v>0</v>
      </c>
    </row>
    <row r="38" spans="2:13" x14ac:dyDescent="0.2">
      <c r="B38" s="8" t="s">
        <v>21</v>
      </c>
      <c r="C38" s="23">
        <v>66000</v>
      </c>
      <c r="D38" s="1"/>
      <c r="E38" s="9">
        <f>E4/(E5/C38)</f>
        <v>0</v>
      </c>
      <c r="F38" s="9">
        <f>F4/(F5/C38)</f>
        <v>0</v>
      </c>
      <c r="G38" s="44">
        <f>G4/(G5/C38)</f>
        <v>0</v>
      </c>
    </row>
    <row r="39" spans="2:13" x14ac:dyDescent="0.2">
      <c r="B39" s="8" t="s">
        <v>43</v>
      </c>
      <c r="C39" s="23">
        <v>88000</v>
      </c>
      <c r="D39" s="1"/>
      <c r="E39" s="9">
        <f>E4/(E5/C39)</f>
        <v>0</v>
      </c>
      <c r="F39" s="9">
        <f>F4/(F5/C39)</f>
        <v>0</v>
      </c>
      <c r="G39" s="44">
        <f>G4/(G5/C39)</f>
        <v>0</v>
      </c>
    </row>
    <row r="40" spans="2:13" ht="15" thickBot="1" x14ac:dyDescent="0.25">
      <c r="B40" s="12" t="s">
        <v>30</v>
      </c>
      <c r="C40" s="28">
        <v>140000</v>
      </c>
      <c r="D40" s="29"/>
      <c r="E40" s="14">
        <f>E4/(E5/C40)</f>
        <v>0</v>
      </c>
      <c r="F40" s="14">
        <f>F4/(F5/C40)</f>
        <v>0</v>
      </c>
      <c r="G40" s="46">
        <f>G4/(G5/C40)</f>
        <v>0</v>
      </c>
    </row>
    <row r="41" spans="2:13" ht="15" thickBot="1" x14ac:dyDescent="0.25">
      <c r="B41" s="30"/>
      <c r="C41" s="31"/>
      <c r="D41" s="32"/>
      <c r="E41" s="33"/>
      <c r="F41" s="33"/>
      <c r="G41" s="33"/>
      <c r="H41" s="33"/>
      <c r="I41" s="33"/>
      <c r="J41" s="33"/>
      <c r="K41" s="33"/>
      <c r="L41" s="33"/>
      <c r="M41" s="33"/>
    </row>
    <row r="42" spans="2:13" ht="24.75" customHeight="1" thickBot="1" x14ac:dyDescent="0.4">
      <c r="B42" s="57" t="s">
        <v>17</v>
      </c>
      <c r="C42" s="58"/>
      <c r="D42" s="58"/>
      <c r="E42" s="58"/>
      <c r="F42" s="58"/>
      <c r="G42" s="59"/>
      <c r="H42" s="35"/>
      <c r="I42" s="35"/>
      <c r="J42" s="35"/>
      <c r="K42" s="35"/>
      <c r="L42" s="35"/>
      <c r="M42" s="35"/>
    </row>
    <row r="43" spans="2:13" x14ac:dyDescent="0.2">
      <c r="B43" s="3" t="s">
        <v>41</v>
      </c>
      <c r="C43" s="60"/>
      <c r="D43" s="61"/>
      <c r="E43" s="4">
        <f>E11*(1+C73)</f>
        <v>0</v>
      </c>
      <c r="F43" s="4">
        <f>F10*(1+C73)</f>
        <v>0</v>
      </c>
      <c r="G43" s="47">
        <f>G11*(1+C73)</f>
        <v>0</v>
      </c>
    </row>
    <row r="44" spans="2:13" x14ac:dyDescent="0.2">
      <c r="B44" s="5" t="s">
        <v>9</v>
      </c>
      <c r="C44" s="53"/>
      <c r="D44" s="53"/>
      <c r="E44" s="6">
        <f>E12*(1+C73)</f>
        <v>0</v>
      </c>
      <c r="F44" s="6">
        <f>F11*(1+C73)</f>
        <v>0</v>
      </c>
      <c r="G44" s="43">
        <f>G12*(1+C73)</f>
        <v>0</v>
      </c>
    </row>
    <row r="45" spans="2:13" x14ac:dyDescent="0.2">
      <c r="B45" s="8" t="s">
        <v>10</v>
      </c>
      <c r="C45" s="53"/>
      <c r="D45" s="53"/>
      <c r="E45" s="6">
        <f>E13*(1+C73)</f>
        <v>0</v>
      </c>
      <c r="F45" s="6">
        <f>F12*(1+C73)</f>
        <v>0</v>
      </c>
      <c r="G45" s="43">
        <f>G13*(1+C73)</f>
        <v>0</v>
      </c>
    </row>
    <row r="46" spans="2:13" x14ac:dyDescent="0.2">
      <c r="B46" s="8" t="s">
        <v>11</v>
      </c>
      <c r="C46" s="53"/>
      <c r="D46" s="53"/>
      <c r="E46" s="6">
        <f>E14*(1+C73)</f>
        <v>0</v>
      </c>
      <c r="F46" s="6">
        <f>F13*(1+C73)</f>
        <v>0</v>
      </c>
      <c r="G46" s="43">
        <f>G14*(1+C73)</f>
        <v>0</v>
      </c>
    </row>
    <row r="47" spans="2:13" x14ac:dyDescent="0.2">
      <c r="B47" s="8" t="s">
        <v>42</v>
      </c>
      <c r="C47" s="53"/>
      <c r="D47" s="53"/>
      <c r="E47" s="6">
        <f>E15*(1+C73)</f>
        <v>0</v>
      </c>
      <c r="F47" s="6">
        <f>F14*(1+C73)</f>
        <v>0</v>
      </c>
      <c r="G47" s="43">
        <f>G15*(1+C73)</f>
        <v>0</v>
      </c>
    </row>
    <row r="48" spans="2:13" x14ac:dyDescent="0.2">
      <c r="B48" s="8" t="s">
        <v>31</v>
      </c>
      <c r="C48" s="53"/>
      <c r="D48" s="53"/>
      <c r="E48" s="6">
        <f>E16*(1+C73)</f>
        <v>0</v>
      </c>
      <c r="F48" s="6">
        <f>F15*(1+C73)</f>
        <v>0</v>
      </c>
      <c r="G48" s="43">
        <f>G16*(1+C73)</f>
        <v>0</v>
      </c>
    </row>
    <row r="49" spans="2:7" x14ac:dyDescent="0.2">
      <c r="B49" s="8" t="s">
        <v>12</v>
      </c>
      <c r="C49" s="53"/>
      <c r="D49" s="53"/>
      <c r="E49" s="6">
        <f>E17*(1+C73)</f>
        <v>0</v>
      </c>
      <c r="F49" s="6">
        <f>F16*(1+C73)</f>
        <v>0</v>
      </c>
      <c r="G49" s="43">
        <f>G17*(1+C73)</f>
        <v>0</v>
      </c>
    </row>
    <row r="50" spans="2:7" x14ac:dyDescent="0.2">
      <c r="B50" s="8" t="s">
        <v>13</v>
      </c>
      <c r="C50" s="53"/>
      <c r="D50" s="53"/>
      <c r="E50" s="6">
        <f>E18*(1+C73)</f>
        <v>0</v>
      </c>
      <c r="F50" s="6">
        <f>F17*(1+C73)</f>
        <v>0</v>
      </c>
      <c r="G50" s="43">
        <f>G18*(1+C73)</f>
        <v>0</v>
      </c>
    </row>
    <row r="51" spans="2:7" x14ac:dyDescent="0.2">
      <c r="B51" s="8" t="s">
        <v>32</v>
      </c>
      <c r="C51" s="53"/>
      <c r="D51" s="53"/>
      <c r="E51" s="6">
        <f>E19*(1+C73)</f>
        <v>0</v>
      </c>
      <c r="F51" s="6">
        <f>F18*(1+C73)</f>
        <v>0</v>
      </c>
      <c r="G51" s="43">
        <f>G19*(1+C73)</f>
        <v>0</v>
      </c>
    </row>
    <row r="52" spans="2:7" x14ac:dyDescent="0.2">
      <c r="B52" s="8" t="s">
        <v>14</v>
      </c>
      <c r="C52" s="53"/>
      <c r="D52" s="53"/>
      <c r="E52" s="6">
        <f>E19*(1+C73)</f>
        <v>0</v>
      </c>
      <c r="F52" s="6">
        <f>F19*(1+C73)</f>
        <v>0</v>
      </c>
      <c r="G52" s="43">
        <f>G19*(1+C73)</f>
        <v>0</v>
      </c>
    </row>
    <row r="53" spans="2:7" x14ac:dyDescent="0.2">
      <c r="B53" s="8" t="s">
        <v>15</v>
      </c>
      <c r="C53" s="53"/>
      <c r="D53" s="53"/>
      <c r="E53" s="9">
        <f>E20*(1+C73)</f>
        <v>0</v>
      </c>
      <c r="F53" s="10">
        <f>F20*(1+C73)</f>
        <v>0</v>
      </c>
      <c r="G53" s="48">
        <f>G20*(1+C73)</f>
        <v>0</v>
      </c>
    </row>
    <row r="54" spans="2:7" x14ac:dyDescent="0.2">
      <c r="B54" s="8" t="s">
        <v>16</v>
      </c>
      <c r="C54" s="53"/>
      <c r="D54" s="53"/>
      <c r="E54" s="9">
        <f>E22*(1+C73)</f>
        <v>0</v>
      </c>
      <c r="F54" s="9">
        <f>F22*(1+C73)</f>
        <v>0</v>
      </c>
      <c r="G54" s="44">
        <f>G22*(1+C73)</f>
        <v>0</v>
      </c>
    </row>
    <row r="55" spans="2:7" x14ac:dyDescent="0.2">
      <c r="B55" s="11" t="s">
        <v>19</v>
      </c>
      <c r="C55" s="53"/>
      <c r="D55" s="53"/>
      <c r="E55" s="6">
        <f>E23*(1+C73)</f>
        <v>0</v>
      </c>
      <c r="F55" s="6">
        <f>F23*(1+C73)</f>
        <v>0</v>
      </c>
      <c r="G55" s="43">
        <f>G23*(1+C73)</f>
        <v>0</v>
      </c>
    </row>
    <row r="56" spans="2:7" x14ac:dyDescent="0.2">
      <c r="B56" s="11" t="s">
        <v>20</v>
      </c>
      <c r="C56" s="53"/>
      <c r="D56" s="53"/>
      <c r="E56" s="6">
        <f>E24*(1+C73)</f>
        <v>0</v>
      </c>
      <c r="F56" s="6">
        <f>F24*(1+C73)</f>
        <v>0</v>
      </c>
      <c r="G56" s="43">
        <f>G24*(1+C73)</f>
        <v>0</v>
      </c>
    </row>
    <row r="57" spans="2:7" x14ac:dyDescent="0.2">
      <c r="B57" s="11" t="s">
        <v>35</v>
      </c>
      <c r="C57" s="53"/>
      <c r="D57" s="53"/>
      <c r="E57" s="6">
        <f>E25*(1+C73)</f>
        <v>0</v>
      </c>
      <c r="F57" s="6">
        <f>F25*(1+C73)</f>
        <v>0</v>
      </c>
      <c r="G57" s="43">
        <f>G25*(1+C73)</f>
        <v>0</v>
      </c>
    </row>
    <row r="58" spans="2:7" x14ac:dyDescent="0.2">
      <c r="B58" s="11" t="s">
        <v>22</v>
      </c>
      <c r="C58" s="53"/>
      <c r="D58" s="53"/>
      <c r="E58" s="6">
        <f>E26*(1+C73)</f>
        <v>0</v>
      </c>
      <c r="F58" s="6">
        <f>F26*(1+C73)</f>
        <v>0</v>
      </c>
      <c r="G58" s="43">
        <f>G26*(1+C73)</f>
        <v>0</v>
      </c>
    </row>
    <row r="59" spans="2:7" x14ac:dyDescent="0.2">
      <c r="B59" s="11" t="s">
        <v>24</v>
      </c>
      <c r="C59" s="53"/>
      <c r="D59" s="53"/>
      <c r="E59" s="6">
        <f>E27*(1+C73)</f>
        <v>0</v>
      </c>
      <c r="F59" s="6">
        <f>F27*(1+C73)</f>
        <v>0</v>
      </c>
      <c r="G59" s="43">
        <f>G27*(1+C73)</f>
        <v>0</v>
      </c>
    </row>
    <row r="60" spans="2:7" x14ac:dyDescent="0.2">
      <c r="B60" s="11" t="s">
        <v>23</v>
      </c>
      <c r="C60" s="53"/>
      <c r="D60" s="53"/>
      <c r="E60" s="6">
        <f>E28*(1+C73)</f>
        <v>0</v>
      </c>
      <c r="F60" s="6">
        <f>F28*(1+C73)</f>
        <v>0</v>
      </c>
      <c r="G60" s="43">
        <f>G28*(1+C73)</f>
        <v>0</v>
      </c>
    </row>
    <row r="61" spans="2:7" x14ac:dyDescent="0.2">
      <c r="B61" s="11" t="s">
        <v>28</v>
      </c>
      <c r="C61" s="53"/>
      <c r="D61" s="53"/>
      <c r="E61" s="6">
        <f>E29*(1+C73)</f>
        <v>0</v>
      </c>
      <c r="F61" s="6">
        <f>F29*(1+C73)</f>
        <v>0</v>
      </c>
      <c r="G61" s="43">
        <f>G29*(1+C73)</f>
        <v>0</v>
      </c>
    </row>
    <row r="62" spans="2:7" x14ac:dyDescent="0.2">
      <c r="B62" s="11" t="s">
        <v>25</v>
      </c>
      <c r="C62" s="53"/>
      <c r="D62" s="53"/>
      <c r="E62" s="6">
        <f>E30*(1+C73)</f>
        <v>0</v>
      </c>
      <c r="F62" s="6">
        <f>F30*(1+C73)</f>
        <v>0</v>
      </c>
      <c r="G62" s="43">
        <f>G30*(1+C73)</f>
        <v>0</v>
      </c>
    </row>
    <row r="63" spans="2:7" x14ac:dyDescent="0.2">
      <c r="B63" s="11" t="s">
        <v>29</v>
      </c>
      <c r="C63" s="53"/>
      <c r="D63" s="53"/>
      <c r="E63" s="6">
        <f>E30*(1+C73)</f>
        <v>0</v>
      </c>
      <c r="F63" s="6">
        <f>F31*(1+C73)</f>
        <v>0</v>
      </c>
      <c r="G63" s="43">
        <f>G30*(1+C73)</f>
        <v>0</v>
      </c>
    </row>
    <row r="64" spans="2:7" x14ac:dyDescent="0.2">
      <c r="B64" s="11" t="s">
        <v>26</v>
      </c>
      <c r="C64" s="53"/>
      <c r="D64" s="53"/>
      <c r="E64" s="10">
        <f>E32*(1+C73)</f>
        <v>0</v>
      </c>
      <c r="F64" s="10">
        <f>F32*(1+C73)</f>
        <v>0</v>
      </c>
      <c r="G64" s="48">
        <f>G32*(1+C73)</f>
        <v>0</v>
      </c>
    </row>
    <row r="65" spans="1:13" x14ac:dyDescent="0.2">
      <c r="B65" s="11" t="s">
        <v>27</v>
      </c>
      <c r="C65" s="53"/>
      <c r="D65" s="53"/>
      <c r="E65" s="6">
        <f>E33*(1+C73)</f>
        <v>0</v>
      </c>
      <c r="F65" s="6">
        <f>F33*(1+C73)</f>
        <v>0</v>
      </c>
      <c r="G65" s="43">
        <f>G33*(1+C73)</f>
        <v>0</v>
      </c>
    </row>
    <row r="66" spans="1:13" x14ac:dyDescent="0.2">
      <c r="B66" s="11" t="s">
        <v>37</v>
      </c>
      <c r="C66" s="53"/>
      <c r="D66" s="53"/>
      <c r="E66" s="6">
        <f>E34*(1+C73)</f>
        <v>0</v>
      </c>
      <c r="F66" s="6">
        <f>F34*(1+C73)</f>
        <v>0</v>
      </c>
      <c r="G66" s="43">
        <f>G34*(1+C73)</f>
        <v>0</v>
      </c>
    </row>
    <row r="67" spans="1:13" x14ac:dyDescent="0.2">
      <c r="B67" s="11" t="s">
        <v>36</v>
      </c>
      <c r="C67" s="53"/>
      <c r="D67" s="53"/>
      <c r="E67" s="6">
        <f>E35*(1+C73)</f>
        <v>0</v>
      </c>
      <c r="F67" s="6">
        <f>F35*(1+C73)</f>
        <v>0</v>
      </c>
      <c r="G67" s="43">
        <f>G35*(1+C73)</f>
        <v>0</v>
      </c>
    </row>
    <row r="68" spans="1:13" x14ac:dyDescent="0.2">
      <c r="B68" s="11" t="s">
        <v>38</v>
      </c>
      <c r="C68" s="53"/>
      <c r="D68" s="53"/>
      <c r="E68" s="6">
        <f>E36*(1+C73)</f>
        <v>0</v>
      </c>
      <c r="F68" s="6">
        <f>F36*(1+C73)</f>
        <v>0</v>
      </c>
      <c r="G68" s="43">
        <f>G36*(1+C73)</f>
        <v>0</v>
      </c>
    </row>
    <row r="69" spans="1:13" x14ac:dyDescent="0.2">
      <c r="B69" s="11" t="s">
        <v>39</v>
      </c>
      <c r="C69" s="53"/>
      <c r="D69" s="53"/>
      <c r="E69" s="6">
        <f>E37*(1+C73)</f>
        <v>0</v>
      </c>
      <c r="F69" s="6">
        <f>F37*(1+C73)</f>
        <v>0</v>
      </c>
      <c r="G69" s="43">
        <f>G37*(1+C73)</f>
        <v>0</v>
      </c>
    </row>
    <row r="70" spans="1:13" x14ac:dyDescent="0.2">
      <c r="B70" s="8" t="s">
        <v>21</v>
      </c>
      <c r="C70" s="53"/>
      <c r="D70" s="53"/>
      <c r="E70" s="6">
        <f>E38*(1+C73)</f>
        <v>0</v>
      </c>
      <c r="F70" s="6">
        <f>F38*(1+C73)</f>
        <v>0</v>
      </c>
      <c r="G70" s="43">
        <f>G38*(1+C73)</f>
        <v>0</v>
      </c>
    </row>
    <row r="71" spans="1:13" x14ac:dyDescent="0.2">
      <c r="B71" s="8" t="s">
        <v>43</v>
      </c>
      <c r="C71" s="53"/>
      <c r="D71" s="53"/>
      <c r="E71" s="6">
        <f>E39*(1+C73)</f>
        <v>0</v>
      </c>
      <c r="F71" s="6">
        <f>F39*(1+C73)</f>
        <v>0</v>
      </c>
      <c r="G71" s="43">
        <f>G39*(1+C73)</f>
        <v>0</v>
      </c>
    </row>
    <row r="72" spans="1:13" ht="15" thickBot="1" x14ac:dyDescent="0.25">
      <c r="B72" s="12" t="s">
        <v>30</v>
      </c>
      <c r="C72" s="78"/>
      <c r="D72" s="78"/>
      <c r="E72" s="13">
        <f>E40*(1+C73)</f>
        <v>0</v>
      </c>
      <c r="F72" s="13">
        <f>F40*(1+C73)</f>
        <v>0</v>
      </c>
      <c r="G72" s="49">
        <f>G40*(1+C73)</f>
        <v>0</v>
      </c>
    </row>
    <row r="73" spans="1:13" ht="15.75" thickBot="1" x14ac:dyDescent="0.3">
      <c r="B73" s="38" t="s">
        <v>18</v>
      </c>
      <c r="C73" s="62">
        <v>0.5</v>
      </c>
      <c r="D73" s="63"/>
      <c r="E73" s="63"/>
      <c r="F73" s="63"/>
      <c r="G73" s="64"/>
      <c r="I73" s="39"/>
      <c r="J73" s="39"/>
      <c r="K73" s="39"/>
      <c r="L73" s="39"/>
      <c r="M73" s="39"/>
    </row>
    <row r="76" spans="1:13" ht="14.25" customHeight="1" x14ac:dyDescent="0.2">
      <c r="A76" s="37"/>
      <c r="B76" s="37"/>
      <c r="C76" s="37"/>
      <c r="D76" s="37"/>
      <c r="E76" s="37"/>
    </row>
    <row r="77" spans="1:13" ht="15.75" customHeight="1" x14ac:dyDescent="0.2">
      <c r="A77" s="37"/>
      <c r="B77" s="37"/>
      <c r="C77" s="37"/>
      <c r="D77" s="37"/>
      <c r="E77" s="37"/>
    </row>
    <row r="82" spans="1:5" ht="30.75" customHeight="1" x14ac:dyDescent="0.35">
      <c r="A82" s="50"/>
      <c r="B82" s="50"/>
      <c r="C82" s="50"/>
      <c r="D82" s="50"/>
      <c r="E82" s="50"/>
    </row>
    <row r="83" spans="1:5" ht="19.5" customHeight="1" x14ac:dyDescent="0.25">
      <c r="A83" s="51"/>
      <c r="B83" s="51"/>
      <c r="C83" s="51"/>
      <c r="D83" s="51"/>
      <c r="E83" s="51"/>
    </row>
    <row r="95" spans="1:5" ht="21" customHeight="1" x14ac:dyDescent="0.2">
      <c r="A95" s="52"/>
      <c r="B95" s="52"/>
      <c r="C95" s="52"/>
      <c r="D95" s="52"/>
      <c r="E95" s="52"/>
    </row>
    <row r="115" spans="1:5" x14ac:dyDescent="0.2">
      <c r="A115" s="33"/>
      <c r="B115" s="33"/>
      <c r="C115" s="33"/>
      <c r="D115" s="33"/>
      <c r="E115" s="33"/>
    </row>
    <row r="116" spans="1:5" ht="27.75" customHeight="1" x14ac:dyDescent="0.35">
      <c r="A116" s="35"/>
      <c r="B116" s="35"/>
      <c r="C116" s="35"/>
      <c r="D116" s="35"/>
      <c r="E116" s="35"/>
    </row>
    <row r="147" spans="1:5" x14ac:dyDescent="0.2">
      <c r="A147" s="39"/>
      <c r="B147" s="39"/>
      <c r="C147" s="39"/>
      <c r="D147" s="39"/>
      <c r="E147" s="39"/>
    </row>
  </sheetData>
  <mergeCells count="40">
    <mergeCell ref="B4:D4"/>
    <mergeCell ref="B5:D5"/>
    <mergeCell ref="C53:D53"/>
    <mergeCell ref="C54:D54"/>
    <mergeCell ref="C55:D55"/>
    <mergeCell ref="C57:D57"/>
    <mergeCell ref="C58:D58"/>
    <mergeCell ref="C59:D59"/>
    <mergeCell ref="C60:D60"/>
    <mergeCell ref="C71:D71"/>
    <mergeCell ref="C49:D49"/>
    <mergeCell ref="C50:D50"/>
    <mergeCell ref="C51:D51"/>
    <mergeCell ref="C52:D52"/>
    <mergeCell ref="C56:D56"/>
    <mergeCell ref="C44:D44"/>
    <mergeCell ref="C45:D45"/>
    <mergeCell ref="C46:D46"/>
    <mergeCell ref="C47:D47"/>
    <mergeCell ref="C48:D48"/>
    <mergeCell ref="C66:D66"/>
    <mergeCell ref="C67:D67"/>
    <mergeCell ref="C68:D68"/>
    <mergeCell ref="C69:D69"/>
    <mergeCell ref="C70:D70"/>
    <mergeCell ref="C72:D72"/>
    <mergeCell ref="C73:G73"/>
    <mergeCell ref="B2:F3"/>
    <mergeCell ref="G2:G3"/>
    <mergeCell ref="B8:G8"/>
    <mergeCell ref="B9:G9"/>
    <mergeCell ref="B6:G6"/>
    <mergeCell ref="B21:G21"/>
    <mergeCell ref="B42:G42"/>
    <mergeCell ref="C43:D43"/>
    <mergeCell ref="C61:D61"/>
    <mergeCell ref="C62:D62"/>
    <mergeCell ref="C63:D63"/>
    <mergeCell ref="C64:D64"/>
    <mergeCell ref="C65:D65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Feroslav Jelínek</dc:creator>
  <cp:lastModifiedBy>Petr Čermák</cp:lastModifiedBy>
  <dcterms:created xsi:type="dcterms:W3CDTF">2023-03-22T13:08:43Z</dcterms:created>
  <dcterms:modified xsi:type="dcterms:W3CDTF">2024-10-11T13:37:16Z</dcterms:modified>
</cp:coreProperties>
</file>